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Projects - Current\BR 0002-0306 Owl Creek (Peoria Road) Bridge\Ad, Bid, Award\02-Bid\Bidding Documents\"/>
    </mc:Choice>
  </mc:AlternateContent>
  <xr:revisionPtr revIDLastSave="0" documentId="13_ncr:1_{E6388EBF-007F-43EA-9C20-2D2C0B55055C}" xr6:coauthVersionLast="47" xr6:coauthVersionMax="47" xr10:uidLastSave="{00000000-0000-0000-0000-000000000000}"/>
  <bookViews>
    <workbookView xWindow="39570" yWindow="1170" windowWidth="28800" windowHeight="15345" xr2:uid="{00000000-000D-0000-FFFF-FFFF00000000}"/>
  </bookViews>
  <sheets>
    <sheet name="Bid Schedule" sheetId="2" r:id="rId1"/>
    <sheet name="Sheet1" sheetId="1" r:id="rId2"/>
  </sheets>
  <externalReferences>
    <externalReference r:id="rId3"/>
  </externalReferences>
  <definedNames>
    <definedName name="ACPWt">'[1]Cut and Fill'!$J$86</definedName>
    <definedName name="adasub">#REF!</definedName>
    <definedName name="GenEx">'[1]Cut and Fill'!$F$84</definedName>
    <definedName name="_xlnm.Print_Area" localSheetId="0">'Bid Schedule'!$A$1:$I$64</definedName>
    <definedName name="TotAggWt">'[1]Cut and Fill'!$J$85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2" l="1"/>
  <c r="I50" i="2"/>
  <c r="I51" i="2" l="1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1" i="2" s="1"/>
  <c r="I9" i="2"/>
  <c r="H52" i="2" l="1"/>
</calcChain>
</file>

<file path=xl/sharedStrings.xml><?xml version="1.0" encoding="utf-8"?>
<sst xmlns="http://schemas.openxmlformats.org/spreadsheetml/2006/main" count="123" uniqueCount="72">
  <si>
    <t>BID SCHEDULE</t>
  </si>
  <si>
    <t>Owl Creek - Peoria Road Bridge Replacement</t>
  </si>
  <si>
    <t>Bridges and Roadways</t>
  </si>
  <si>
    <t>Bid Opening:  February 18 at 9:35 a.m., P.D.T.</t>
  </si>
  <si>
    <t>SPEC</t>
  </si>
  <si>
    <t>ITEM</t>
  </si>
  <si>
    <t>UNIT</t>
  </si>
  <si>
    <t>QUANT.</t>
  </si>
  <si>
    <t>UNIT PRICE</t>
  </si>
  <si>
    <t>TOTAL</t>
  </si>
  <si>
    <t>Mobilization</t>
  </si>
  <si>
    <t>LS</t>
  </si>
  <si>
    <t>All</t>
  </si>
  <si>
    <t xml:space="preserve">Temporary Work Zone Traffic Control, Complete </t>
  </si>
  <si>
    <t>Temporary Water Management</t>
  </si>
  <si>
    <t>Erosion Control</t>
  </si>
  <si>
    <t>Sediment Barrier, Type 3</t>
  </si>
  <si>
    <t>FOOT</t>
  </si>
  <si>
    <t>Pollution Control Plan</t>
  </si>
  <si>
    <t>Work Containment Plan and System</t>
  </si>
  <si>
    <t>Construction Survey Work</t>
  </si>
  <si>
    <t>Removal of Structures and Obstructions</t>
  </si>
  <si>
    <t>Asphalt Concrete Saw Cutting</t>
  </si>
  <si>
    <t>Clearing and Grubbing</t>
  </si>
  <si>
    <t>Workzone Fencing</t>
  </si>
  <si>
    <t>General Excavation</t>
  </si>
  <si>
    <t>CUYD</t>
  </si>
  <si>
    <t>Subgrade Geotextile</t>
  </si>
  <si>
    <t>SQYD</t>
  </si>
  <si>
    <t>Bridge Removal Work</t>
  </si>
  <si>
    <t>Structure Excavation</t>
  </si>
  <si>
    <t>Granular Structure Backfill</t>
  </si>
  <si>
    <t>Furnish Pile Driving Equipment</t>
  </si>
  <si>
    <t>Furnish PP12.75 x 0.375 Steel Piles</t>
  </si>
  <si>
    <t>Drive PP12.75 x 0.375 Steel Piles</t>
  </si>
  <si>
    <t>EACH</t>
  </si>
  <si>
    <t>PP 12.75 x 0.375 Steel Pile Splices</t>
  </si>
  <si>
    <t>Reinforced Pile Tips</t>
  </si>
  <si>
    <t>Reinforcement, Grade 60</t>
  </si>
  <si>
    <t>General Structural Concrete, Class 3300</t>
  </si>
  <si>
    <t>Reinforced Concrete Bridge Approach Spans</t>
  </si>
  <si>
    <t>26 Inch Precast Prestressed Slabs</t>
  </si>
  <si>
    <t>Poured Joint Seal</t>
  </si>
  <si>
    <t>Standard Type "F" Concrete Bridge Rail</t>
  </si>
  <si>
    <t>Rolled Waterproof Membrane</t>
  </si>
  <si>
    <t>SQFT</t>
  </si>
  <si>
    <t>Aggregate Base</t>
  </si>
  <si>
    <t>TON</t>
  </si>
  <si>
    <t>Level 3, 1/2 Inch ACP Mixture</t>
  </si>
  <si>
    <t>Extra for Asphalt Approaches</t>
  </si>
  <si>
    <t>Guardrail, Type 2A</t>
  </si>
  <si>
    <t>FT</t>
  </si>
  <si>
    <t>Guardrail, Type 3</t>
  </si>
  <si>
    <t>Guardrail Transition</t>
  </si>
  <si>
    <t>Guardrail Connections</t>
  </si>
  <si>
    <t>Guardrail Terminals, Non-Flared</t>
  </si>
  <si>
    <t>Guardrail Height Conversion, Type 2A</t>
  </si>
  <si>
    <t>Longitudinal Pavement Markings - Paint</t>
  </si>
  <si>
    <t>Signs, Standard Sheeting, Sheet Aluminum</t>
  </si>
  <si>
    <t>Water Quality Filter Strips</t>
  </si>
  <si>
    <t>Permanent Seeding</t>
  </si>
  <si>
    <t>ACRE</t>
  </si>
  <si>
    <t>Multiple Mailbox Supports</t>
  </si>
  <si>
    <t xml:space="preserve">PROJECT TOTAL </t>
  </si>
  <si>
    <t>Company Name</t>
  </si>
  <si>
    <t>Address</t>
  </si>
  <si>
    <t>State</t>
  </si>
  <si>
    <t>Zip Code</t>
  </si>
  <si>
    <t xml:space="preserve">City                                  </t>
  </si>
  <si>
    <t>Note:  This spreadsheet is provided as a convenience to the Bidder.  The Bidder is</t>
  </si>
  <si>
    <t xml:space="preserve">responsible to ensure that all formulas are correct.  The County assumes </t>
  </si>
  <si>
    <t>no responsibility or liability for any errors or omissions in the content of this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</si>
</sst>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0.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64" fontId="4" fillId="0" borderId="5" xfId="2" applyNumberFormat="1" applyBorder="1" applyAlignment="1">
      <alignment horizontal="center"/>
    </xf>
    <xf numFmtId="165" fontId="5" fillId="0" borderId="6" xfId="1" applyNumberFormat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>
      <alignment horizontal="center" vertical="center"/>
    </xf>
    <xf numFmtId="44" fontId="5" fillId="0" borderId="9" xfId="3" applyFont="1" applyBorder="1" applyAlignment="1">
      <alignment vertical="center"/>
    </xf>
    <xf numFmtId="166" fontId="5" fillId="0" borderId="8" xfId="1" applyNumberFormat="1" applyFont="1" applyBorder="1" applyAlignment="1">
      <alignment horizontal="center" vertical="center"/>
    </xf>
    <xf numFmtId="3" fontId="5" fillId="0" borderId="8" xfId="4" applyNumberFormat="1" applyFont="1" applyBorder="1" applyAlignment="1">
      <alignment horizontal="center" vertical="center"/>
    </xf>
    <xf numFmtId="164" fontId="1" fillId="0" borderId="10" xfId="1" applyNumberFormat="1" applyBorder="1" applyAlignment="1">
      <alignment horizontal="center" vertical="center"/>
    </xf>
    <xf numFmtId="165" fontId="5" fillId="0" borderId="11" xfId="1" applyNumberFormat="1" applyFont="1" applyBorder="1" applyAlignment="1" applyProtection="1">
      <alignment horizontal="left" vertical="center"/>
      <protection locked="0"/>
    </xf>
    <xf numFmtId="0" fontId="5" fillId="0" borderId="13" xfId="1" applyFont="1" applyBorder="1" applyAlignment="1">
      <alignment horizontal="center" vertical="center"/>
    </xf>
    <xf numFmtId="3" fontId="5" fillId="0" borderId="13" xfId="4" applyNumberFormat="1" applyFont="1" applyBorder="1" applyAlignment="1">
      <alignment horizontal="center" vertical="center"/>
    </xf>
    <xf numFmtId="44" fontId="5" fillId="0" borderId="14" xfId="3" applyFont="1" applyBorder="1" applyAlignment="1">
      <alignment vertical="center"/>
    </xf>
    <xf numFmtId="164" fontId="1" fillId="0" borderId="2" xfId="1" applyNumberFormat="1" applyBorder="1" applyAlignment="1">
      <alignment horizontal="center" vertical="center"/>
    </xf>
    <xf numFmtId="165" fontId="5" fillId="0" borderId="15" xfId="1" applyNumberFormat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>
      <alignment horizontal="center" vertical="center"/>
    </xf>
    <xf numFmtId="3" fontId="5" fillId="0" borderId="3" xfId="4" applyNumberFormat="1" applyFont="1" applyBorder="1" applyAlignment="1">
      <alignment horizontal="center" vertical="center"/>
    </xf>
    <xf numFmtId="44" fontId="5" fillId="0" borderId="4" xfId="3" applyFont="1" applyBorder="1" applyAlignment="1">
      <alignment vertical="center"/>
    </xf>
    <xf numFmtId="164" fontId="1" fillId="0" borderId="17" xfId="1" applyNumberFormat="1" applyBorder="1" applyAlignment="1">
      <alignment horizontal="center" vertical="center"/>
    </xf>
    <xf numFmtId="165" fontId="5" fillId="0" borderId="18" xfId="1" applyNumberFormat="1" applyFont="1" applyBorder="1" applyAlignment="1" applyProtection="1">
      <alignment horizontal="left" vertical="center"/>
      <protection locked="0"/>
    </xf>
    <xf numFmtId="0" fontId="5" fillId="0" borderId="20" xfId="1" applyFont="1" applyBorder="1" applyAlignment="1">
      <alignment horizontal="center" vertical="center"/>
    </xf>
    <xf numFmtId="44" fontId="5" fillId="0" borderId="21" xfId="3" applyFont="1" applyBorder="1" applyAlignment="1">
      <alignment vertical="center"/>
    </xf>
    <xf numFmtId="164" fontId="1" fillId="0" borderId="5" xfId="1" applyNumberForma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165" fontId="5" fillId="0" borderId="22" xfId="1" applyNumberFormat="1" applyFont="1" applyBorder="1" applyAlignment="1" applyProtection="1">
      <alignment horizontal="left" vertical="center"/>
      <protection locked="0"/>
    </xf>
    <xf numFmtId="0" fontId="5" fillId="0" borderId="24" xfId="1" applyFont="1" applyBorder="1" applyAlignment="1">
      <alignment horizontal="center" vertical="center"/>
    </xf>
    <xf numFmtId="44" fontId="5" fillId="0" borderId="25" xfId="3" applyFont="1" applyBorder="1" applyAlignment="1">
      <alignment vertical="center"/>
    </xf>
    <xf numFmtId="0" fontId="1" fillId="0" borderId="26" xfId="1" applyBorder="1"/>
    <xf numFmtId="0" fontId="1" fillId="0" borderId="29" xfId="1" applyBorder="1"/>
    <xf numFmtId="0" fontId="3" fillId="0" borderId="0" xfId="1" applyFont="1"/>
    <xf numFmtId="0" fontId="3" fillId="0" borderId="31" xfId="1" applyFont="1" applyBorder="1"/>
    <xf numFmtId="0" fontId="7" fillId="0" borderId="0" xfId="0" applyFont="1"/>
    <xf numFmtId="0" fontId="5" fillId="0" borderId="34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33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3" fillId="0" borderId="31" xfId="1" applyFont="1" applyBorder="1"/>
    <xf numFmtId="0" fontId="3" fillId="0" borderId="0" xfId="1" applyFont="1"/>
    <xf numFmtId="0" fontId="2" fillId="0" borderId="15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44" fontId="5" fillId="0" borderId="6" xfId="3" applyFont="1" applyBorder="1" applyAlignment="1">
      <alignment vertical="center"/>
    </xf>
    <xf numFmtId="44" fontId="5" fillId="0" borderId="7" xfId="3" applyFont="1" applyBorder="1" applyAlignment="1">
      <alignment vertical="center"/>
    </xf>
    <xf numFmtId="44" fontId="5" fillId="0" borderId="22" xfId="3" applyFont="1" applyBorder="1" applyAlignment="1">
      <alignment vertical="center"/>
    </xf>
    <xf numFmtId="44" fontId="5" fillId="0" borderId="23" xfId="3" applyFont="1" applyBorder="1" applyAlignment="1">
      <alignment vertical="center"/>
    </xf>
    <xf numFmtId="0" fontId="6" fillId="0" borderId="27" xfId="1" applyFont="1" applyBorder="1" applyAlignment="1">
      <alignment horizontal="right" vertical="center"/>
    </xf>
    <xf numFmtId="0" fontId="6" fillId="0" borderId="28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6" fillId="0" borderId="30" xfId="1" applyFont="1" applyBorder="1" applyAlignment="1">
      <alignment horizontal="right" vertical="center"/>
    </xf>
    <xf numFmtId="44" fontId="6" fillId="0" borderId="26" xfId="1" applyNumberFormat="1" applyFont="1" applyBorder="1" applyAlignment="1">
      <alignment horizontal="right" vertical="center"/>
    </xf>
    <xf numFmtId="0" fontId="6" fillId="0" borderId="29" xfId="1" applyFont="1" applyBorder="1" applyAlignment="1">
      <alignment horizontal="right" vertical="center"/>
    </xf>
    <xf numFmtId="0" fontId="5" fillId="0" borderId="32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44" fontId="5" fillId="0" borderId="15" xfId="3" applyFont="1" applyBorder="1" applyAlignment="1">
      <alignment vertical="center"/>
    </xf>
    <xf numFmtId="44" fontId="5" fillId="0" borderId="16" xfId="3" applyFont="1" applyBorder="1" applyAlignment="1">
      <alignment vertical="center"/>
    </xf>
    <xf numFmtId="44" fontId="5" fillId="0" borderId="18" xfId="3" applyFont="1" applyBorder="1" applyAlignment="1">
      <alignment vertical="center"/>
    </xf>
    <xf numFmtId="44" fontId="5" fillId="0" borderId="19" xfId="3" applyFont="1" applyBorder="1" applyAlignment="1">
      <alignment vertical="center"/>
    </xf>
    <xf numFmtId="44" fontId="5" fillId="0" borderId="11" xfId="3" applyFont="1" applyBorder="1" applyAlignment="1">
      <alignment vertical="center"/>
    </xf>
    <xf numFmtId="44" fontId="5" fillId="0" borderId="12" xfId="3" applyFont="1" applyBorder="1" applyAlignment="1">
      <alignment vertical="center"/>
    </xf>
    <xf numFmtId="0" fontId="2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</cellXfs>
  <cellStyles count="5">
    <cellStyle name="Comma 2" xfId="4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Projects%20-%20Current\BR%200002-0306%20Owl%20Creek%20(Peoria%20Road)%20Bridge\KMG\Excel\Quantities%202.xlsx" TargetMode="External"/><Relationship Id="rId1" Type="http://schemas.openxmlformats.org/officeDocument/2006/relationships/externalLinkPath" Target="/Projects%20-%20Current/BR%200002-0306%20Owl%20Creek%20(Peoria%20Road)%20Bridge/KMG/Excel/Quantitie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antities"/>
      <sheetName val="Engineer's Estimate"/>
      <sheetName val="Rein-Est 1 of 3"/>
      <sheetName val="Bid Schedule"/>
      <sheetName val="Cut and Fil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4">
          <cell r="F84">
            <v>1305.5462962962961</v>
          </cell>
        </row>
        <row r="85">
          <cell r="J85">
            <v>1412.1975000000002</v>
          </cell>
        </row>
        <row r="86">
          <cell r="J86">
            <v>490.05250000000007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8"/>
  <sheetViews>
    <sheetView showGridLines="0" tabSelected="1" topLeftCell="A34" zoomScaleNormal="100" workbookViewId="0">
      <selection activeCell="J57" sqref="J57"/>
    </sheetView>
  </sheetViews>
  <sheetFormatPr defaultRowHeight="15" x14ac:dyDescent="0.25"/>
  <cols>
    <col min="1" max="1" width="7.28515625" style="1" customWidth="1"/>
    <col min="2" max="2" width="4" style="1" customWidth="1"/>
    <col min="3" max="3" width="28.7109375" style="1" customWidth="1"/>
    <col min="4" max="4" width="11.140625" style="1" customWidth="1"/>
    <col min="5" max="5" width="8.140625" style="1" customWidth="1"/>
    <col min="6" max="6" width="9.140625" style="1"/>
    <col min="7" max="8" width="6.5703125" style="1" customWidth="1"/>
    <col min="9" max="9" width="16.85546875" style="1" customWidth="1"/>
    <col min="10" max="16384" width="9.140625" style="1"/>
  </cols>
  <sheetData>
    <row r="2" spans="1:9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</row>
    <row r="3" spans="1:9" x14ac:dyDescent="0.25">
      <c r="A3" s="64" t="s">
        <v>1</v>
      </c>
      <c r="B3" s="64"/>
      <c r="C3" s="64"/>
      <c r="D3" s="64"/>
      <c r="E3" s="64"/>
      <c r="F3" s="64"/>
      <c r="G3" s="64"/>
      <c r="H3" s="64"/>
      <c r="I3" s="64"/>
    </row>
    <row r="4" spans="1:9" x14ac:dyDescent="0.25">
      <c r="A4" s="64" t="s">
        <v>2</v>
      </c>
      <c r="B4" s="64"/>
      <c r="C4" s="64"/>
      <c r="D4" s="64"/>
      <c r="E4" s="64"/>
      <c r="F4" s="64"/>
      <c r="G4" s="64"/>
      <c r="H4" s="64"/>
      <c r="I4" s="64"/>
    </row>
    <row r="5" spans="1:9" x14ac:dyDescent="0.25">
      <c r="A5" s="65"/>
      <c r="B5" s="65"/>
      <c r="C5" s="65"/>
      <c r="D5" s="65"/>
      <c r="E5" s="65"/>
      <c r="F5" s="65"/>
      <c r="G5" s="65"/>
      <c r="H5" s="65"/>
      <c r="I5" s="65"/>
    </row>
    <row r="6" spans="1:9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</row>
    <row r="7" spans="1:9" ht="15.75" thickBot="1" x14ac:dyDescent="0.3">
      <c r="B7" s="66"/>
      <c r="C7" s="66"/>
      <c r="D7" s="66"/>
      <c r="E7" s="66"/>
      <c r="F7" s="66"/>
      <c r="G7" s="66"/>
      <c r="H7" s="66"/>
      <c r="I7" s="66"/>
    </row>
    <row r="8" spans="1:9" ht="19.5" customHeight="1" thickTop="1" x14ac:dyDescent="0.25">
      <c r="A8" s="2" t="s">
        <v>4</v>
      </c>
      <c r="B8" s="41" t="s">
        <v>5</v>
      </c>
      <c r="C8" s="42"/>
      <c r="D8" s="43"/>
      <c r="E8" s="3" t="s">
        <v>6</v>
      </c>
      <c r="F8" s="3" t="s">
        <v>7</v>
      </c>
      <c r="G8" s="62" t="s">
        <v>8</v>
      </c>
      <c r="H8" s="62"/>
      <c r="I8" s="4" t="s">
        <v>9</v>
      </c>
    </row>
    <row r="9" spans="1:9" ht="19.5" customHeight="1" x14ac:dyDescent="0.25">
      <c r="A9" s="5">
        <v>210</v>
      </c>
      <c r="B9" s="6">
        <v>1</v>
      </c>
      <c r="C9" s="37" t="s">
        <v>10</v>
      </c>
      <c r="D9" s="38"/>
      <c r="E9" s="7" t="s">
        <v>11</v>
      </c>
      <c r="F9" s="7" t="s">
        <v>12</v>
      </c>
      <c r="G9" s="44"/>
      <c r="H9" s="45"/>
      <c r="I9" s="8">
        <f>IF(ISNUMBER(F9),F9*G9,G9)</f>
        <v>0</v>
      </c>
    </row>
    <row r="10" spans="1:9" ht="25.5" customHeight="1" x14ac:dyDescent="0.25">
      <c r="A10" s="5">
        <v>221</v>
      </c>
      <c r="B10" s="6">
        <f>B9+1</f>
        <v>2</v>
      </c>
      <c r="C10" s="37" t="s">
        <v>13</v>
      </c>
      <c r="D10" s="38"/>
      <c r="E10" s="7" t="s">
        <v>11</v>
      </c>
      <c r="F10" s="7" t="s">
        <v>12</v>
      </c>
      <c r="G10" s="44"/>
      <c r="H10" s="45"/>
      <c r="I10" s="8">
        <f t="shared" ref="I10:I51" si="0">IF(ISNUMBER(F10),F10*G10,G10)</f>
        <v>0</v>
      </c>
    </row>
    <row r="11" spans="1:9" ht="19.5" customHeight="1" x14ac:dyDescent="0.25">
      <c r="A11" s="5">
        <v>245</v>
      </c>
      <c r="B11" s="6">
        <f t="shared" ref="B11:B50" si="1">B10+1</f>
        <v>3</v>
      </c>
      <c r="C11" s="37" t="s">
        <v>14</v>
      </c>
      <c r="D11" s="38"/>
      <c r="E11" s="7" t="s">
        <v>11</v>
      </c>
      <c r="F11" s="7" t="s">
        <v>12</v>
      </c>
      <c r="G11" s="44"/>
      <c r="H11" s="45"/>
      <c r="I11" s="8">
        <f t="shared" si="0"/>
        <v>0</v>
      </c>
    </row>
    <row r="12" spans="1:9" ht="19.5" customHeight="1" x14ac:dyDescent="0.25">
      <c r="A12" s="5">
        <v>280</v>
      </c>
      <c r="B12" s="6">
        <f t="shared" si="1"/>
        <v>4</v>
      </c>
      <c r="C12" s="37" t="s">
        <v>15</v>
      </c>
      <c r="D12" s="38"/>
      <c r="E12" s="7" t="s">
        <v>11</v>
      </c>
      <c r="F12" s="7" t="s">
        <v>12</v>
      </c>
      <c r="G12" s="44"/>
      <c r="H12" s="45"/>
      <c r="I12" s="8">
        <f t="shared" si="0"/>
        <v>0</v>
      </c>
    </row>
    <row r="13" spans="1:9" ht="19.5" customHeight="1" x14ac:dyDescent="0.25">
      <c r="A13" s="5">
        <v>280</v>
      </c>
      <c r="B13" s="6">
        <f t="shared" si="1"/>
        <v>5</v>
      </c>
      <c r="C13" s="37" t="s">
        <v>16</v>
      </c>
      <c r="D13" s="38"/>
      <c r="E13" s="7" t="s">
        <v>17</v>
      </c>
      <c r="F13" s="7">
        <v>690</v>
      </c>
      <c r="G13" s="44"/>
      <c r="H13" s="45"/>
      <c r="I13" s="8">
        <f t="shared" si="0"/>
        <v>0</v>
      </c>
    </row>
    <row r="14" spans="1:9" ht="19.5" customHeight="1" x14ac:dyDescent="0.25">
      <c r="A14" s="5">
        <v>290</v>
      </c>
      <c r="B14" s="6">
        <f t="shared" si="1"/>
        <v>6</v>
      </c>
      <c r="C14" s="37" t="s">
        <v>18</v>
      </c>
      <c r="D14" s="38"/>
      <c r="E14" s="7" t="s">
        <v>11</v>
      </c>
      <c r="F14" s="7" t="s">
        <v>12</v>
      </c>
      <c r="G14" s="44"/>
      <c r="H14" s="45"/>
      <c r="I14" s="8">
        <f t="shared" si="0"/>
        <v>0</v>
      </c>
    </row>
    <row r="15" spans="1:9" ht="19.5" customHeight="1" x14ac:dyDescent="0.25">
      <c r="A15" s="5">
        <v>290</v>
      </c>
      <c r="B15" s="6">
        <f t="shared" si="1"/>
        <v>7</v>
      </c>
      <c r="C15" s="37" t="s">
        <v>19</v>
      </c>
      <c r="D15" s="38"/>
      <c r="E15" s="7" t="s">
        <v>11</v>
      </c>
      <c r="F15" s="7" t="s">
        <v>12</v>
      </c>
      <c r="G15" s="44"/>
      <c r="H15" s="45"/>
      <c r="I15" s="8">
        <f t="shared" si="0"/>
        <v>0</v>
      </c>
    </row>
    <row r="16" spans="1:9" ht="19.5" customHeight="1" x14ac:dyDescent="0.25">
      <c r="A16" s="5">
        <v>305</v>
      </c>
      <c r="B16" s="6">
        <f t="shared" si="1"/>
        <v>8</v>
      </c>
      <c r="C16" s="37" t="s">
        <v>20</v>
      </c>
      <c r="D16" s="38"/>
      <c r="E16" s="7" t="s">
        <v>11</v>
      </c>
      <c r="F16" s="7" t="s">
        <v>12</v>
      </c>
      <c r="G16" s="44"/>
      <c r="H16" s="45"/>
      <c r="I16" s="8">
        <f t="shared" si="0"/>
        <v>0</v>
      </c>
    </row>
    <row r="17" spans="1:9" ht="19.5" customHeight="1" x14ac:dyDescent="0.25">
      <c r="A17" s="5">
        <v>310</v>
      </c>
      <c r="B17" s="6">
        <f t="shared" si="1"/>
        <v>9</v>
      </c>
      <c r="C17" s="37" t="s">
        <v>21</v>
      </c>
      <c r="D17" s="38"/>
      <c r="E17" s="7" t="s">
        <v>11</v>
      </c>
      <c r="F17" s="7" t="s">
        <v>12</v>
      </c>
      <c r="G17" s="44"/>
      <c r="H17" s="45"/>
      <c r="I17" s="8">
        <f t="shared" si="0"/>
        <v>0</v>
      </c>
    </row>
    <row r="18" spans="1:9" ht="19.5" customHeight="1" x14ac:dyDescent="0.25">
      <c r="A18" s="5">
        <v>310</v>
      </c>
      <c r="B18" s="6">
        <f t="shared" si="1"/>
        <v>10</v>
      </c>
      <c r="C18" s="37" t="s">
        <v>22</v>
      </c>
      <c r="D18" s="38"/>
      <c r="E18" s="7" t="s">
        <v>17</v>
      </c>
      <c r="F18" s="9">
        <v>63</v>
      </c>
      <c r="G18" s="44"/>
      <c r="H18" s="45"/>
      <c r="I18" s="8">
        <f t="shared" si="0"/>
        <v>0</v>
      </c>
    </row>
    <row r="19" spans="1:9" ht="19.5" customHeight="1" x14ac:dyDescent="0.25">
      <c r="A19" s="5">
        <v>320</v>
      </c>
      <c r="B19" s="6">
        <f t="shared" si="1"/>
        <v>11</v>
      </c>
      <c r="C19" s="37" t="s">
        <v>23</v>
      </c>
      <c r="D19" s="38"/>
      <c r="E19" s="7" t="s">
        <v>11</v>
      </c>
      <c r="F19" s="7" t="s">
        <v>12</v>
      </c>
      <c r="G19" s="44"/>
      <c r="H19" s="45"/>
      <c r="I19" s="8">
        <f t="shared" si="0"/>
        <v>0</v>
      </c>
    </row>
    <row r="20" spans="1:9" ht="19.5" customHeight="1" x14ac:dyDescent="0.25">
      <c r="A20" s="5">
        <v>290</v>
      </c>
      <c r="B20" s="6">
        <f t="shared" si="1"/>
        <v>12</v>
      </c>
      <c r="C20" s="37" t="s">
        <v>24</v>
      </c>
      <c r="D20" s="38"/>
      <c r="E20" s="7" t="s">
        <v>17</v>
      </c>
      <c r="F20" s="7">
        <v>165</v>
      </c>
      <c r="G20" s="44"/>
      <c r="H20" s="45"/>
      <c r="I20" s="8">
        <f t="shared" si="0"/>
        <v>0</v>
      </c>
    </row>
    <row r="21" spans="1:9" ht="19.5" customHeight="1" x14ac:dyDescent="0.25">
      <c r="A21" s="5">
        <v>330</v>
      </c>
      <c r="B21" s="6">
        <f t="shared" si="1"/>
        <v>13</v>
      </c>
      <c r="C21" s="37" t="s">
        <v>25</v>
      </c>
      <c r="D21" s="38"/>
      <c r="E21" s="7" t="s">
        <v>26</v>
      </c>
      <c r="F21" s="10">
        <v>1310</v>
      </c>
      <c r="G21" s="44"/>
      <c r="H21" s="45"/>
      <c r="I21" s="8">
        <f t="shared" si="0"/>
        <v>0</v>
      </c>
    </row>
    <row r="22" spans="1:9" ht="19.5" customHeight="1" x14ac:dyDescent="0.25">
      <c r="A22" s="5">
        <v>350</v>
      </c>
      <c r="B22" s="6">
        <f t="shared" si="1"/>
        <v>14</v>
      </c>
      <c r="C22" s="37" t="s">
        <v>27</v>
      </c>
      <c r="D22" s="38"/>
      <c r="E22" s="7" t="s">
        <v>28</v>
      </c>
      <c r="F22" s="10">
        <v>1350</v>
      </c>
      <c r="G22" s="44"/>
      <c r="H22" s="45"/>
      <c r="I22" s="8">
        <f t="shared" si="0"/>
        <v>0</v>
      </c>
    </row>
    <row r="23" spans="1:9" ht="19.5" customHeight="1" x14ac:dyDescent="0.25">
      <c r="A23" s="5">
        <v>501</v>
      </c>
      <c r="B23" s="6">
        <f t="shared" si="1"/>
        <v>15</v>
      </c>
      <c r="C23" s="37" t="s">
        <v>29</v>
      </c>
      <c r="D23" s="38"/>
      <c r="E23" s="7" t="s">
        <v>11</v>
      </c>
      <c r="F23" s="7" t="s">
        <v>12</v>
      </c>
      <c r="G23" s="44"/>
      <c r="H23" s="45"/>
      <c r="I23" s="8">
        <f t="shared" si="0"/>
        <v>0</v>
      </c>
    </row>
    <row r="24" spans="1:9" ht="19.5" customHeight="1" x14ac:dyDescent="0.25">
      <c r="A24" s="5">
        <v>510</v>
      </c>
      <c r="B24" s="6">
        <f t="shared" si="1"/>
        <v>16</v>
      </c>
      <c r="C24" s="37" t="s">
        <v>30</v>
      </c>
      <c r="D24" s="38"/>
      <c r="E24" s="7" t="s">
        <v>11</v>
      </c>
      <c r="F24" s="7" t="s">
        <v>12</v>
      </c>
      <c r="G24" s="44"/>
      <c r="H24" s="45"/>
      <c r="I24" s="8">
        <f t="shared" si="0"/>
        <v>0</v>
      </c>
    </row>
    <row r="25" spans="1:9" ht="19.5" customHeight="1" x14ac:dyDescent="0.25">
      <c r="A25" s="5">
        <v>510</v>
      </c>
      <c r="B25" s="6">
        <f t="shared" si="1"/>
        <v>17</v>
      </c>
      <c r="C25" s="37" t="s">
        <v>31</v>
      </c>
      <c r="D25" s="38"/>
      <c r="E25" s="7" t="s">
        <v>11</v>
      </c>
      <c r="F25" s="7" t="s">
        <v>12</v>
      </c>
      <c r="G25" s="44"/>
      <c r="H25" s="45"/>
      <c r="I25" s="8">
        <f t="shared" si="0"/>
        <v>0</v>
      </c>
    </row>
    <row r="26" spans="1:9" ht="19.5" customHeight="1" x14ac:dyDescent="0.25">
      <c r="A26" s="5">
        <v>520</v>
      </c>
      <c r="B26" s="6">
        <f t="shared" si="1"/>
        <v>18</v>
      </c>
      <c r="C26" s="37" t="s">
        <v>32</v>
      </c>
      <c r="D26" s="38"/>
      <c r="E26" s="7" t="s">
        <v>11</v>
      </c>
      <c r="F26" s="7" t="s">
        <v>12</v>
      </c>
      <c r="G26" s="44"/>
      <c r="H26" s="45"/>
      <c r="I26" s="8">
        <f t="shared" si="0"/>
        <v>0</v>
      </c>
    </row>
    <row r="27" spans="1:9" ht="19.5" customHeight="1" x14ac:dyDescent="0.25">
      <c r="A27" s="5">
        <v>520</v>
      </c>
      <c r="B27" s="6">
        <f t="shared" si="1"/>
        <v>19</v>
      </c>
      <c r="C27" s="37" t="s">
        <v>33</v>
      </c>
      <c r="D27" s="38"/>
      <c r="E27" s="7" t="s">
        <v>17</v>
      </c>
      <c r="F27" s="7">
        <v>468</v>
      </c>
      <c r="G27" s="44"/>
      <c r="H27" s="45"/>
      <c r="I27" s="8">
        <f t="shared" si="0"/>
        <v>0</v>
      </c>
    </row>
    <row r="28" spans="1:9" ht="19.5" customHeight="1" x14ac:dyDescent="0.25">
      <c r="A28" s="5">
        <v>520</v>
      </c>
      <c r="B28" s="6">
        <f t="shared" si="1"/>
        <v>20</v>
      </c>
      <c r="C28" s="37" t="s">
        <v>34</v>
      </c>
      <c r="D28" s="38"/>
      <c r="E28" s="7" t="s">
        <v>35</v>
      </c>
      <c r="F28" s="7">
        <v>12</v>
      </c>
      <c r="G28" s="44"/>
      <c r="H28" s="45"/>
      <c r="I28" s="8">
        <f t="shared" si="0"/>
        <v>0</v>
      </c>
    </row>
    <row r="29" spans="1:9" ht="19.5" customHeight="1" x14ac:dyDescent="0.25">
      <c r="A29" s="5">
        <v>520</v>
      </c>
      <c r="B29" s="6">
        <f t="shared" si="1"/>
        <v>21</v>
      </c>
      <c r="C29" s="37" t="s">
        <v>36</v>
      </c>
      <c r="D29" s="38"/>
      <c r="E29" s="7" t="s">
        <v>35</v>
      </c>
      <c r="F29" s="7">
        <v>6</v>
      </c>
      <c r="G29" s="44"/>
      <c r="H29" s="45"/>
      <c r="I29" s="8">
        <f t="shared" si="0"/>
        <v>0</v>
      </c>
    </row>
    <row r="30" spans="1:9" ht="19.5" customHeight="1" x14ac:dyDescent="0.25">
      <c r="A30" s="5">
        <v>520</v>
      </c>
      <c r="B30" s="6">
        <f t="shared" si="1"/>
        <v>22</v>
      </c>
      <c r="C30" s="37" t="s">
        <v>37</v>
      </c>
      <c r="D30" s="38"/>
      <c r="E30" s="7" t="s">
        <v>35</v>
      </c>
      <c r="F30" s="7">
        <v>12</v>
      </c>
      <c r="G30" s="44"/>
      <c r="H30" s="45"/>
      <c r="I30" s="8">
        <f t="shared" si="0"/>
        <v>0</v>
      </c>
    </row>
    <row r="31" spans="1:9" ht="19.5" customHeight="1" x14ac:dyDescent="0.25">
      <c r="A31" s="5">
        <v>530</v>
      </c>
      <c r="B31" s="6">
        <f t="shared" si="1"/>
        <v>23</v>
      </c>
      <c r="C31" s="37" t="s">
        <v>38</v>
      </c>
      <c r="D31" s="38"/>
      <c r="E31" s="7" t="s">
        <v>11</v>
      </c>
      <c r="F31" s="7" t="s">
        <v>12</v>
      </c>
      <c r="G31" s="44"/>
      <c r="H31" s="45"/>
      <c r="I31" s="8">
        <f t="shared" si="0"/>
        <v>0</v>
      </c>
    </row>
    <row r="32" spans="1:9" ht="19.5" customHeight="1" x14ac:dyDescent="0.25">
      <c r="A32" s="5">
        <v>540</v>
      </c>
      <c r="B32" s="6">
        <f t="shared" si="1"/>
        <v>24</v>
      </c>
      <c r="C32" s="37" t="s">
        <v>39</v>
      </c>
      <c r="D32" s="38"/>
      <c r="E32" s="7" t="s">
        <v>11</v>
      </c>
      <c r="F32" s="7" t="s">
        <v>12</v>
      </c>
      <c r="G32" s="44"/>
      <c r="H32" s="45"/>
      <c r="I32" s="8">
        <f t="shared" si="0"/>
        <v>0</v>
      </c>
    </row>
    <row r="33" spans="1:9" ht="19.5" customHeight="1" x14ac:dyDescent="0.25">
      <c r="A33" s="5">
        <v>545</v>
      </c>
      <c r="B33" s="6">
        <f t="shared" si="1"/>
        <v>25</v>
      </c>
      <c r="C33" s="37" t="s">
        <v>40</v>
      </c>
      <c r="D33" s="38"/>
      <c r="E33" s="7" t="s">
        <v>28</v>
      </c>
      <c r="F33" s="7">
        <v>162.69999999999999</v>
      </c>
      <c r="G33" s="44"/>
      <c r="H33" s="45"/>
      <c r="I33" s="8">
        <f t="shared" si="0"/>
        <v>0</v>
      </c>
    </row>
    <row r="34" spans="1:9" ht="19.5" customHeight="1" x14ac:dyDescent="0.25">
      <c r="A34" s="5">
        <v>550</v>
      </c>
      <c r="B34" s="6">
        <f t="shared" si="1"/>
        <v>26</v>
      </c>
      <c r="C34" s="37" t="s">
        <v>41</v>
      </c>
      <c r="D34" s="38"/>
      <c r="E34" s="7" t="s">
        <v>17</v>
      </c>
      <c r="F34" s="7">
        <v>502.5</v>
      </c>
      <c r="G34" s="44"/>
      <c r="H34" s="45"/>
      <c r="I34" s="8">
        <f t="shared" si="0"/>
        <v>0</v>
      </c>
    </row>
    <row r="35" spans="1:9" ht="19.5" customHeight="1" x14ac:dyDescent="0.25">
      <c r="A35" s="5">
        <v>585</v>
      </c>
      <c r="B35" s="6">
        <f t="shared" si="1"/>
        <v>27</v>
      </c>
      <c r="C35" s="37" t="s">
        <v>42</v>
      </c>
      <c r="D35" s="38"/>
      <c r="E35" s="7" t="s">
        <v>11</v>
      </c>
      <c r="F35" s="7" t="s">
        <v>12</v>
      </c>
      <c r="G35" s="44"/>
      <c r="H35" s="45"/>
      <c r="I35" s="8">
        <f t="shared" si="0"/>
        <v>0</v>
      </c>
    </row>
    <row r="36" spans="1:9" ht="19.5" customHeight="1" x14ac:dyDescent="0.25">
      <c r="A36" s="5">
        <v>587</v>
      </c>
      <c r="B36" s="6">
        <f t="shared" si="1"/>
        <v>28</v>
      </c>
      <c r="C36" s="37" t="s">
        <v>43</v>
      </c>
      <c r="D36" s="38"/>
      <c r="E36" s="7" t="s">
        <v>11</v>
      </c>
      <c r="F36" s="9" t="s">
        <v>12</v>
      </c>
      <c r="G36" s="44"/>
      <c r="H36" s="45"/>
      <c r="I36" s="8">
        <f t="shared" si="0"/>
        <v>0</v>
      </c>
    </row>
    <row r="37" spans="1:9" ht="19.5" customHeight="1" thickBot="1" x14ac:dyDescent="0.3">
      <c r="A37" s="11">
        <v>592</v>
      </c>
      <c r="B37" s="12">
        <f t="shared" si="1"/>
        <v>29</v>
      </c>
      <c r="C37" s="35" t="s">
        <v>44</v>
      </c>
      <c r="D37" s="36"/>
      <c r="E37" s="13" t="s">
        <v>45</v>
      </c>
      <c r="F37" s="14">
        <v>1928</v>
      </c>
      <c r="G37" s="60"/>
      <c r="H37" s="61"/>
      <c r="I37" s="15">
        <f t="shared" si="0"/>
        <v>0</v>
      </c>
    </row>
    <row r="38" spans="1:9" ht="19.5" customHeight="1" thickTop="1" x14ac:dyDescent="0.25">
      <c r="A38" s="16">
        <v>641</v>
      </c>
      <c r="B38" s="17">
        <f t="shared" si="1"/>
        <v>30</v>
      </c>
      <c r="C38" s="54" t="s">
        <v>46</v>
      </c>
      <c r="D38" s="55"/>
      <c r="E38" s="18" t="s">
        <v>47</v>
      </c>
      <c r="F38" s="19">
        <v>1420</v>
      </c>
      <c r="G38" s="56"/>
      <c r="H38" s="57"/>
      <c r="I38" s="20">
        <f t="shared" si="0"/>
        <v>0</v>
      </c>
    </row>
    <row r="39" spans="1:9" ht="19.5" customHeight="1" x14ac:dyDescent="0.25">
      <c r="A39" s="21">
        <v>744</v>
      </c>
      <c r="B39" s="22">
        <f t="shared" si="1"/>
        <v>31</v>
      </c>
      <c r="C39" s="37" t="s">
        <v>48</v>
      </c>
      <c r="D39" s="38"/>
      <c r="E39" s="23" t="s">
        <v>47</v>
      </c>
      <c r="F39" s="23">
        <v>500</v>
      </c>
      <c r="G39" s="58"/>
      <c r="H39" s="59"/>
      <c r="I39" s="24">
        <f t="shared" si="0"/>
        <v>0</v>
      </c>
    </row>
    <row r="40" spans="1:9" ht="19.5" customHeight="1" x14ac:dyDescent="0.25">
      <c r="A40" s="25">
        <v>749</v>
      </c>
      <c r="B40" s="6">
        <f t="shared" si="1"/>
        <v>32</v>
      </c>
      <c r="C40" s="37" t="s">
        <v>49</v>
      </c>
      <c r="D40" s="38"/>
      <c r="E40" s="7" t="s">
        <v>35</v>
      </c>
      <c r="F40" s="7">
        <v>3</v>
      </c>
      <c r="G40" s="44"/>
      <c r="H40" s="45"/>
      <c r="I40" s="8">
        <f t="shared" si="0"/>
        <v>0</v>
      </c>
    </row>
    <row r="41" spans="1:9" ht="19.5" customHeight="1" x14ac:dyDescent="0.25">
      <c r="A41" s="5">
        <v>810</v>
      </c>
      <c r="B41" s="6">
        <f t="shared" si="1"/>
        <v>33</v>
      </c>
      <c r="C41" s="37" t="s">
        <v>50</v>
      </c>
      <c r="D41" s="38"/>
      <c r="E41" s="7" t="s">
        <v>51</v>
      </c>
      <c r="F41" s="9">
        <v>125</v>
      </c>
      <c r="G41" s="44"/>
      <c r="H41" s="45"/>
      <c r="I41" s="8">
        <f t="shared" si="0"/>
        <v>0</v>
      </c>
    </row>
    <row r="42" spans="1:9" ht="19.5" customHeight="1" x14ac:dyDescent="0.25">
      <c r="A42" s="5">
        <v>810</v>
      </c>
      <c r="B42" s="6">
        <f t="shared" si="1"/>
        <v>34</v>
      </c>
      <c r="C42" s="37" t="s">
        <v>52</v>
      </c>
      <c r="D42" s="38"/>
      <c r="E42" s="7" t="s">
        <v>51</v>
      </c>
      <c r="F42" s="9">
        <v>50</v>
      </c>
      <c r="G42" s="44"/>
      <c r="H42" s="45"/>
      <c r="I42" s="8">
        <f t="shared" si="0"/>
        <v>0</v>
      </c>
    </row>
    <row r="43" spans="1:9" ht="19.5" customHeight="1" x14ac:dyDescent="0.25">
      <c r="A43" s="5">
        <v>810</v>
      </c>
      <c r="B43" s="6">
        <f t="shared" si="1"/>
        <v>35</v>
      </c>
      <c r="C43" s="37" t="s">
        <v>53</v>
      </c>
      <c r="D43" s="38"/>
      <c r="E43" s="7" t="s">
        <v>35</v>
      </c>
      <c r="F43" s="26">
        <v>4</v>
      </c>
      <c r="G43" s="44"/>
      <c r="H43" s="45"/>
      <c r="I43" s="8">
        <f t="shared" si="0"/>
        <v>0</v>
      </c>
    </row>
    <row r="44" spans="1:9" ht="19.5" customHeight="1" x14ac:dyDescent="0.25">
      <c r="A44" s="5">
        <v>810</v>
      </c>
      <c r="B44" s="6">
        <f t="shared" si="1"/>
        <v>36</v>
      </c>
      <c r="C44" s="37" t="s">
        <v>54</v>
      </c>
      <c r="D44" s="38"/>
      <c r="E44" s="7" t="s">
        <v>35</v>
      </c>
      <c r="F44" s="7">
        <v>4</v>
      </c>
      <c r="G44" s="44"/>
      <c r="H44" s="45"/>
      <c r="I44" s="8">
        <f t="shared" si="0"/>
        <v>0</v>
      </c>
    </row>
    <row r="45" spans="1:9" ht="19.5" customHeight="1" x14ac:dyDescent="0.25">
      <c r="A45" s="5">
        <v>810</v>
      </c>
      <c r="B45" s="6">
        <f t="shared" si="1"/>
        <v>37</v>
      </c>
      <c r="C45" s="37" t="s">
        <v>55</v>
      </c>
      <c r="D45" s="38"/>
      <c r="E45" s="7" t="s">
        <v>35</v>
      </c>
      <c r="F45" s="7">
        <v>3</v>
      </c>
      <c r="G45" s="44"/>
      <c r="H45" s="45"/>
      <c r="I45" s="8">
        <f t="shared" si="0"/>
        <v>0</v>
      </c>
    </row>
    <row r="46" spans="1:9" ht="19.5" customHeight="1" x14ac:dyDescent="0.25">
      <c r="A46" s="5">
        <v>810</v>
      </c>
      <c r="B46" s="6">
        <f t="shared" si="1"/>
        <v>38</v>
      </c>
      <c r="C46" s="37" t="s">
        <v>56</v>
      </c>
      <c r="D46" s="38"/>
      <c r="E46" s="7" t="s">
        <v>35</v>
      </c>
      <c r="F46" s="7">
        <v>1</v>
      </c>
      <c r="G46" s="44"/>
      <c r="H46" s="45"/>
      <c r="I46" s="8">
        <f t="shared" si="0"/>
        <v>0</v>
      </c>
    </row>
    <row r="47" spans="1:9" ht="19.5" customHeight="1" x14ac:dyDescent="0.25">
      <c r="A47" s="5">
        <v>860</v>
      </c>
      <c r="B47" s="6">
        <f t="shared" si="1"/>
        <v>39</v>
      </c>
      <c r="C47" s="37" t="s">
        <v>57</v>
      </c>
      <c r="D47" s="38"/>
      <c r="E47" s="7" t="s">
        <v>17</v>
      </c>
      <c r="F47" s="10">
        <v>1300</v>
      </c>
      <c r="G47" s="44"/>
      <c r="H47" s="45"/>
      <c r="I47" s="8">
        <f t="shared" si="0"/>
        <v>0</v>
      </c>
    </row>
    <row r="48" spans="1:9" ht="19.5" customHeight="1" x14ac:dyDescent="0.25">
      <c r="A48" s="25">
        <v>940</v>
      </c>
      <c r="B48" s="6">
        <f t="shared" si="1"/>
        <v>40</v>
      </c>
      <c r="C48" s="37" t="s">
        <v>58</v>
      </c>
      <c r="D48" s="38"/>
      <c r="E48" s="7" t="s">
        <v>45</v>
      </c>
      <c r="F48" s="9">
        <v>12</v>
      </c>
      <c r="G48" s="44"/>
      <c r="H48" s="45"/>
      <c r="I48" s="8">
        <f t="shared" si="0"/>
        <v>0</v>
      </c>
    </row>
    <row r="49" spans="1:9" ht="19.5" customHeight="1" x14ac:dyDescent="0.25">
      <c r="A49" s="25">
        <v>1014</v>
      </c>
      <c r="B49" s="6">
        <f t="shared" si="1"/>
        <v>41</v>
      </c>
      <c r="C49" s="37" t="s">
        <v>59</v>
      </c>
      <c r="D49" s="38"/>
      <c r="E49" s="7" t="s">
        <v>11</v>
      </c>
      <c r="F49" s="9" t="s">
        <v>12</v>
      </c>
      <c r="G49" s="44"/>
      <c r="H49" s="45"/>
      <c r="I49" s="8">
        <f t="shared" si="0"/>
        <v>0</v>
      </c>
    </row>
    <row r="50" spans="1:9" ht="19.5" customHeight="1" x14ac:dyDescent="0.25">
      <c r="A50" s="25">
        <v>1030</v>
      </c>
      <c r="B50" s="6">
        <f t="shared" si="1"/>
        <v>42</v>
      </c>
      <c r="C50" s="37" t="s">
        <v>60</v>
      </c>
      <c r="D50" s="38"/>
      <c r="E50" s="7" t="s">
        <v>61</v>
      </c>
      <c r="F50" s="7">
        <v>0.11</v>
      </c>
      <c r="G50" s="44"/>
      <c r="H50" s="45"/>
      <c r="I50" s="8">
        <f t="shared" si="0"/>
        <v>0</v>
      </c>
    </row>
    <row r="51" spans="1:9" ht="19.5" customHeight="1" thickBot="1" x14ac:dyDescent="0.3">
      <c r="A51" s="11">
        <v>1070</v>
      </c>
      <c r="B51" s="27">
        <f>B50+1</f>
        <v>43</v>
      </c>
      <c r="C51" s="35" t="s">
        <v>62</v>
      </c>
      <c r="D51" s="36"/>
      <c r="E51" s="28" t="s">
        <v>35</v>
      </c>
      <c r="F51" s="28">
        <v>2</v>
      </c>
      <c r="G51" s="46"/>
      <c r="H51" s="47"/>
      <c r="I51" s="29">
        <f t="shared" si="0"/>
        <v>0</v>
      </c>
    </row>
    <row r="52" spans="1:9" ht="18.75" customHeight="1" thickTop="1" x14ac:dyDescent="0.25">
      <c r="A52" s="30"/>
      <c r="B52" s="48" t="s">
        <v>63</v>
      </c>
      <c r="C52" s="48"/>
      <c r="D52" s="48"/>
      <c r="E52" s="48"/>
      <c r="F52" s="48"/>
      <c r="G52" s="49"/>
      <c r="H52" s="52">
        <f>SUM(I9:I51)</f>
        <v>0</v>
      </c>
      <c r="I52" s="49"/>
    </row>
    <row r="53" spans="1:9" ht="18.75" customHeight="1" thickBot="1" x14ac:dyDescent="0.3">
      <c r="A53" s="31"/>
      <c r="B53" s="50"/>
      <c r="C53" s="50"/>
      <c r="D53" s="50"/>
      <c r="E53" s="50"/>
      <c r="F53" s="50"/>
      <c r="G53" s="51"/>
      <c r="H53" s="53"/>
      <c r="I53" s="51"/>
    </row>
    <row r="54" spans="1:9" ht="15.75" thickTop="1" x14ac:dyDescent="0.25">
      <c r="B54" s="32"/>
      <c r="C54" s="32"/>
      <c r="D54" s="32"/>
      <c r="E54" s="32"/>
      <c r="F54" s="32"/>
      <c r="G54" s="32"/>
      <c r="H54" s="32"/>
      <c r="I54" s="32"/>
    </row>
    <row r="55" spans="1:9" ht="14.25" customHeight="1" x14ac:dyDescent="0.25">
      <c r="B55" s="32"/>
      <c r="C55" s="32"/>
      <c r="D55" s="32"/>
      <c r="E55" s="32"/>
      <c r="F55" s="32"/>
      <c r="G55" s="32"/>
      <c r="H55" s="32"/>
      <c r="I55" s="32"/>
    </row>
    <row r="56" spans="1:9" ht="14.25" customHeight="1" x14ac:dyDescent="0.25">
      <c r="B56" s="32"/>
      <c r="C56" s="39"/>
      <c r="D56" s="39"/>
      <c r="E56" s="39"/>
      <c r="F56" s="32"/>
      <c r="G56" s="32"/>
      <c r="H56" s="32"/>
      <c r="I56" s="32"/>
    </row>
    <row r="57" spans="1:9" ht="14.25" customHeight="1" x14ac:dyDescent="0.25">
      <c r="B57" s="32"/>
      <c r="C57" s="40" t="s">
        <v>64</v>
      </c>
      <c r="D57" s="40"/>
      <c r="E57" s="40"/>
      <c r="F57" s="32"/>
      <c r="G57" s="32"/>
      <c r="H57" s="32"/>
      <c r="I57" s="32"/>
    </row>
    <row r="58" spans="1:9" ht="14.25" customHeight="1" x14ac:dyDescent="0.25">
      <c r="B58" s="32"/>
      <c r="C58" s="40"/>
      <c r="D58" s="40"/>
      <c r="E58" s="40"/>
      <c r="F58" s="32"/>
      <c r="G58" s="32"/>
      <c r="H58" s="32"/>
      <c r="I58" s="32"/>
    </row>
    <row r="59" spans="1:9" ht="14.25" customHeight="1" x14ac:dyDescent="0.25">
      <c r="B59" s="32"/>
      <c r="C59" s="39"/>
      <c r="D59" s="39"/>
      <c r="E59" s="39"/>
      <c r="F59" s="32"/>
      <c r="G59" s="32"/>
      <c r="H59" s="32"/>
      <c r="I59" s="32"/>
    </row>
    <row r="60" spans="1:9" ht="14.25" customHeight="1" x14ac:dyDescent="0.25">
      <c r="B60" s="32"/>
      <c r="C60" s="40" t="s">
        <v>65</v>
      </c>
      <c r="D60" s="40"/>
      <c r="E60" s="40"/>
      <c r="F60" s="32"/>
      <c r="G60" s="32"/>
      <c r="H60" s="32"/>
      <c r="I60" s="32"/>
    </row>
    <row r="61" spans="1:9" ht="14.25" customHeight="1" x14ac:dyDescent="0.25">
      <c r="B61" s="32"/>
      <c r="C61" s="32"/>
      <c r="D61" s="32"/>
      <c r="E61" s="32"/>
      <c r="F61" s="32"/>
      <c r="G61" s="32"/>
      <c r="H61" s="32"/>
      <c r="I61" s="32"/>
    </row>
    <row r="62" spans="1:9" ht="14.25" customHeight="1" x14ac:dyDescent="0.25">
      <c r="B62" s="32"/>
      <c r="C62" s="33"/>
      <c r="D62" s="33"/>
      <c r="E62" s="33"/>
      <c r="F62" s="32"/>
      <c r="G62" s="32"/>
      <c r="H62" s="32"/>
      <c r="I62" s="32"/>
    </row>
    <row r="63" spans="1:9" ht="14.25" customHeight="1" x14ac:dyDescent="0.25">
      <c r="B63" s="32"/>
      <c r="C63" s="32" t="s">
        <v>68</v>
      </c>
      <c r="D63" s="32" t="s">
        <v>66</v>
      </c>
      <c r="E63" s="32" t="s">
        <v>67</v>
      </c>
      <c r="F63" s="32"/>
      <c r="G63" s="32"/>
      <c r="H63" s="32"/>
      <c r="I63" s="32"/>
    </row>
    <row r="64" spans="1:9" ht="14.25" customHeight="1" x14ac:dyDescent="0.25">
      <c r="B64" s="32"/>
      <c r="C64" s="32"/>
      <c r="D64" s="32"/>
      <c r="E64" s="32"/>
      <c r="F64" s="32"/>
      <c r="G64" s="32"/>
      <c r="H64" s="32"/>
      <c r="I64" s="32"/>
    </row>
    <row r="66" spans="1:1" x14ac:dyDescent="0.25">
      <c r="A66" s="34" t="s">
        <v>69</v>
      </c>
    </row>
    <row r="67" spans="1:1" x14ac:dyDescent="0.25">
      <c r="A67" s="34" t="s">
        <v>70</v>
      </c>
    </row>
    <row r="68" spans="1:1" x14ac:dyDescent="0.25">
      <c r="A68" s="34" t="s">
        <v>71</v>
      </c>
    </row>
  </sheetData>
  <mergeCells count="101">
    <mergeCell ref="G8:H8"/>
    <mergeCell ref="G9:H9"/>
    <mergeCell ref="G10:H10"/>
    <mergeCell ref="G11:H11"/>
    <mergeCell ref="G12:H12"/>
    <mergeCell ref="A2:I2"/>
    <mergeCell ref="A3:I3"/>
    <mergeCell ref="A4:I4"/>
    <mergeCell ref="A5:I5"/>
    <mergeCell ref="A6:I6"/>
    <mergeCell ref="B7:I7"/>
    <mergeCell ref="C9:D9"/>
    <mergeCell ref="C10:D10"/>
    <mergeCell ref="C11:D11"/>
    <mergeCell ref="C12:D12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  <mergeCell ref="G18:H18"/>
    <mergeCell ref="G31:H31"/>
    <mergeCell ref="G32:H32"/>
    <mergeCell ref="G33:H33"/>
    <mergeCell ref="G34:H34"/>
    <mergeCell ref="G36:H36"/>
    <mergeCell ref="G37:H37"/>
    <mergeCell ref="G25:H25"/>
    <mergeCell ref="G26:H26"/>
    <mergeCell ref="G27:H27"/>
    <mergeCell ref="G28:H28"/>
    <mergeCell ref="G29:H29"/>
    <mergeCell ref="G30:H30"/>
    <mergeCell ref="C60:E60"/>
    <mergeCell ref="B8:D8"/>
    <mergeCell ref="G50:H50"/>
    <mergeCell ref="G51:H51"/>
    <mergeCell ref="B52:G53"/>
    <mergeCell ref="H52:I53"/>
    <mergeCell ref="G35:H35"/>
    <mergeCell ref="C38:D38"/>
    <mergeCell ref="C39:D39"/>
    <mergeCell ref="C40:D40"/>
    <mergeCell ref="C41:D41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G43:H43"/>
    <mergeCell ref="C13:D13"/>
    <mergeCell ref="C56:E56"/>
    <mergeCell ref="C57:E57"/>
    <mergeCell ref="C58:E58"/>
    <mergeCell ref="C59:E59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32:D32"/>
    <mergeCell ref="C33:D33"/>
    <mergeCell ref="C34:D34"/>
    <mergeCell ref="C35:D35"/>
    <mergeCell ref="C36:D36"/>
    <mergeCell ref="C37:D37"/>
    <mergeCell ref="C26:D26"/>
    <mergeCell ref="C51:D51"/>
    <mergeCell ref="C42:D42"/>
    <mergeCell ref="C43:D43"/>
    <mergeCell ref="C44:D44"/>
    <mergeCell ref="C45:D45"/>
    <mergeCell ref="C46:D46"/>
    <mergeCell ref="C47:D47"/>
    <mergeCell ref="C27:D27"/>
    <mergeCell ref="C28:D28"/>
    <mergeCell ref="C29:D29"/>
    <mergeCell ref="C30:D30"/>
    <mergeCell ref="C31:D31"/>
    <mergeCell ref="C48:D48"/>
    <mergeCell ref="C49:D49"/>
    <mergeCell ref="C50:D50"/>
  </mergeCells>
  <pageMargins left="0.45" right="0.45" top="0.75" bottom="0.75" header="0.3" footer="0.3"/>
  <pageSetup scale="98" orientation="portrait" r:id="rId1"/>
  <headerFooter>
    <oddHeader>&amp;L&amp;"Arial,Regular"Owl Creek - Peoria Road Bridge Replacement
Bridges and Roadways</oddHeader>
    <oddFooter>&amp;LKN21999, Owl Creek - Peoria Road Bridge Replacement, Bidding, February 18, 2025</oddFooter>
  </headerFooter>
  <rowBreaks count="1" manualBreakCount="1">
    <brk id="3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Bid Schedule</vt:lpstr>
      <vt:lpstr>Sheet1</vt:lpstr>
      <vt:lpstr>'Bid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Groom, Kevin</dc:creator>
  <cp:lastModifiedBy>Groom, Kevin</cp:lastModifiedBy>
  <cp:lastPrinted>2025-01-14T17:01:37Z</cp:lastPrinted>
  <dcterms:created xsi:type="dcterms:W3CDTF">2025-01-08T16:11:57Z</dcterms:created>
  <dcterms:modified xsi:type="dcterms:W3CDTF">2025-01-15T15:52:30Z</dcterms:modified>
</cp:coreProperties>
</file>